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нозна к-ть" sheetId="1" r:id="rId1"/>
  </sheets>
  <definedNames>
    <definedName name="_xlnm.Print_Area" localSheetId="0">'Прогнозна к-ть'!$A$1:$I$38</definedName>
  </definedNames>
  <calcPr fullCalcOnLoad="1"/>
</workbook>
</file>

<file path=xl/comments1.xml><?xml version="1.0" encoding="utf-8"?>
<comments xmlns="http://schemas.openxmlformats.org/spreadsheetml/2006/main">
  <authors>
    <author>k104a-5</author>
  </authors>
  <commentList>
    <comment ref="E3" authorId="0">
      <text>
        <r>
          <rPr>
            <b/>
            <sz val="8"/>
            <rFont val="Tahoma"/>
            <family val="0"/>
          </rPr>
          <t>k104a-5: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<sst xmlns="http://schemas.openxmlformats.org/spreadsheetml/2006/main" count="44" uniqueCount="44">
  <si>
    <t>№ п/п</t>
  </si>
  <si>
    <t>В.Багачанський</t>
  </si>
  <si>
    <t>Гадяцький</t>
  </si>
  <si>
    <t>Глобинський</t>
  </si>
  <si>
    <t>Гребінківський</t>
  </si>
  <si>
    <t>Диканський</t>
  </si>
  <si>
    <t>Зіньківський</t>
  </si>
  <si>
    <t>Карлівський</t>
  </si>
  <si>
    <t>Кобеляцький</t>
  </si>
  <si>
    <t>Козельщинський</t>
  </si>
  <si>
    <t>Котелевський</t>
  </si>
  <si>
    <t>Кременчуцький</t>
  </si>
  <si>
    <t>Лохвицький</t>
  </si>
  <si>
    <t>Лубенський</t>
  </si>
  <si>
    <t>Машівський</t>
  </si>
  <si>
    <t>Миргородський</t>
  </si>
  <si>
    <t>Н.Санжарський</t>
  </si>
  <si>
    <t>Оржицький</t>
  </si>
  <si>
    <t>Пирятинський</t>
  </si>
  <si>
    <t>Полтавський</t>
  </si>
  <si>
    <t>Решетилівський</t>
  </si>
  <si>
    <t>Семенівський</t>
  </si>
  <si>
    <t>Хорольський</t>
  </si>
  <si>
    <t>Чорнухинський</t>
  </si>
  <si>
    <t>Чутівський</t>
  </si>
  <si>
    <t>Шишацький</t>
  </si>
  <si>
    <t>Всього</t>
  </si>
  <si>
    <t>м.Лубни</t>
  </si>
  <si>
    <t>м.Миргород</t>
  </si>
  <si>
    <t xml:space="preserve">м.Полтава Шевченківський </t>
  </si>
  <si>
    <t xml:space="preserve">м.Полтава Київський </t>
  </si>
  <si>
    <t xml:space="preserve">м.Полтава Подільський </t>
  </si>
  <si>
    <t xml:space="preserve">м. Кременчук Автозаводський </t>
  </si>
  <si>
    <t xml:space="preserve">м. Кременчук Крюківський </t>
  </si>
  <si>
    <t>м.Горішні Плавні</t>
  </si>
  <si>
    <t>Кількість сімей, які отримують субсидію</t>
  </si>
  <si>
    <t>Назва міста (району)</t>
  </si>
  <si>
    <t>Кількість сімей в регіоні</t>
  </si>
  <si>
    <t>Орієнтовна кількість сімей, які звернуться протягом жовтня-листопада поточного року</t>
  </si>
  <si>
    <t>поточний % охоплення</t>
  </si>
  <si>
    <t>Орієнтовний цільовий показник відсотку охоплення населення субсидіями до кінця року</t>
  </si>
  <si>
    <t xml:space="preserve">Цільові показники охоплення субсидіями населення </t>
  </si>
  <si>
    <t>Відсоток досягнення орієнтовного цільового показника</t>
  </si>
  <si>
    <t xml:space="preserve">Інформація щодо досягнення орієнтовних цілей покриття субсидіями на 2016 рік 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</si>
</sst>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\ &quot;р.&quot;;\-#,##0\ &quot;р.&quot;"/>
    <numFmt numFmtId="202" formatCode="#,##0\ &quot;р.&quot;;[Red]\-#,##0\ &quot;р.&quot;"/>
    <numFmt numFmtId="203" formatCode="#,##0.00\ &quot;р.&quot;;\-#,##0.00\ &quot;р.&quot;"/>
    <numFmt numFmtId="204" formatCode="#,##0.00\ &quot;р.&quot;;[Red]\-#,##0.00\ &quot;р.&quot;"/>
    <numFmt numFmtId="205" formatCode="_-* #,##0\ &quot;р.&quot;_-;\-* #,##0\ &quot;р.&quot;_-;_-* &quot;-&quot;\ &quot;р.&quot;_-;_-@_-"/>
    <numFmt numFmtId="206" formatCode="_-* #,##0\ _р_._-;\-* #,##0\ _р_._-;_-* &quot;-&quot;\ _р_._-;_-@_-"/>
    <numFmt numFmtId="207" formatCode="_-* #,##0.00\ &quot;р.&quot;_-;\-* #,##0.00\ &quot;р.&quot;_-;_-* &quot;-&quot;??\ &quot;р.&quot;_-;_-@_-"/>
    <numFmt numFmtId="208" formatCode="_-* #,##0.00\ _р_._-;\-* #,##0.00\ _р_._-;_-* &quot;-&quot;??\ _р_._-;_-@_-"/>
    <numFmt numFmtId="209" formatCode="[$-FC19]d\ mmmm\ yyyy\ &quot;г.&quot;"/>
  </numFmts>
  <fonts count="33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5" fillId="24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25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24" borderId="12" xfId="0" applyFont="1" applyFill="1" applyBorder="1" applyAlignment="1">
      <alignment horizontal="right" vertical="center" wrapText="1"/>
    </xf>
    <xf numFmtId="0" fontId="2" fillId="24" borderId="11" xfId="0" applyFont="1" applyFill="1" applyBorder="1" applyAlignment="1">
      <alignment horizontal="right" vertical="center" wrapText="1"/>
    </xf>
    <xf numFmtId="0" fontId="2" fillId="24" borderId="13" xfId="0" applyFont="1" applyFill="1" applyBorder="1" applyAlignment="1">
      <alignment horizontal="right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200" fontId="9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 quotePrefix="1">
      <alignment horizontal="center" vertical="center" wrapText="1"/>
      <protection locked="0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 applyProtection="1" quotePrefix="1">
      <alignment horizontal="center" vertical="center" wrapText="1"/>
      <protection locked="0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3" fontId="9" fillId="0" borderId="17" xfId="0" applyNumberFormat="1" applyFont="1" applyBorder="1" applyAlignment="1" applyProtection="1">
      <alignment horizontal="center" vertical="center" wrapText="1"/>
      <protection locked="0"/>
    </xf>
    <xf numFmtId="1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 applyProtection="1">
      <alignment horizontal="center" vertical="center" wrapText="1"/>
      <protection locked="0"/>
    </xf>
    <xf numFmtId="1" fontId="2" fillId="0" borderId="25" xfId="0" applyNumberFormat="1" applyFont="1" applyBorder="1" applyAlignment="1" applyProtection="1">
      <alignment horizontal="center" vertical="center" wrapText="1"/>
      <protection locked="0"/>
    </xf>
    <xf numFmtId="1" fontId="9" fillId="0" borderId="17" xfId="0" applyNumberFormat="1" applyFont="1" applyBorder="1" applyAlignment="1" applyProtection="1">
      <alignment horizontal="center" vertical="center" wrapText="1"/>
      <protection locked="0"/>
    </xf>
    <xf numFmtId="200" fontId="0" fillId="0" borderId="0" xfId="0" applyNumberFormat="1" applyAlignment="1">
      <alignment/>
    </xf>
    <xf numFmtId="200" fontId="2" fillId="0" borderId="26" xfId="0" applyNumberFormat="1" applyFont="1" applyBorder="1" applyAlignment="1">
      <alignment horizontal="center"/>
    </xf>
    <xf numFmtId="200" fontId="2" fillId="0" borderId="27" xfId="0" applyNumberFormat="1" applyFont="1" applyBorder="1" applyAlignment="1">
      <alignment horizontal="center"/>
    </xf>
    <xf numFmtId="200" fontId="2" fillId="0" borderId="28" xfId="0" applyNumberFormat="1" applyFont="1" applyBorder="1" applyAlignment="1">
      <alignment horizontal="center"/>
    </xf>
    <xf numFmtId="200" fontId="9" fillId="0" borderId="17" xfId="0" applyNumberFormat="1" applyFont="1" applyBorder="1" applyAlignment="1">
      <alignment horizontal="center" vertical="center"/>
    </xf>
    <xf numFmtId="0" fontId="9" fillId="24" borderId="29" xfId="0" applyFont="1" applyFill="1" applyBorder="1" applyAlignment="1">
      <alignment horizontal="center" vertical="center" wrapText="1"/>
    </xf>
    <xf numFmtId="200" fontId="2" fillId="0" borderId="30" xfId="0" applyNumberFormat="1" applyFont="1" applyBorder="1" applyAlignment="1" applyProtection="1">
      <alignment horizontal="center" vertical="center" wrapText="1"/>
      <protection locked="0"/>
    </xf>
    <xf numFmtId="200" fontId="2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 quotePrefix="1">
      <alignment horizontal="center" vertical="center" wrapText="1"/>
      <protection locked="0"/>
    </xf>
    <xf numFmtId="0" fontId="9" fillId="0" borderId="3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16" sqref="L16"/>
    </sheetView>
  </sheetViews>
  <sheetFormatPr defaultColWidth="9.140625" defaultRowHeight="12.75"/>
  <cols>
    <col min="1" max="1" width="4.8515625" style="0" customWidth="1"/>
    <col min="2" max="2" width="24.28125" style="0" customWidth="1"/>
    <col min="3" max="3" width="15.421875" style="0" customWidth="1"/>
    <col min="4" max="4" width="15.57421875" style="0" customWidth="1"/>
    <col min="5" max="5" width="13.57421875" style="0" customWidth="1"/>
    <col min="6" max="6" width="18.7109375" style="0" customWidth="1"/>
    <col min="7" max="7" width="17.7109375" style="0" customWidth="1"/>
    <col min="8" max="9" width="17.140625" style="0" customWidth="1"/>
  </cols>
  <sheetData>
    <row r="2" spans="1:9" ht="46.5" customHeight="1" thickBot="1">
      <c r="A2" s="55" t="s">
        <v>43</v>
      </c>
      <c r="B2" s="55"/>
      <c r="C2" s="55"/>
      <c r="D2" s="55"/>
      <c r="E2" s="55"/>
      <c r="F2" s="55"/>
      <c r="G2" s="55"/>
      <c r="H2" s="55"/>
      <c r="I2" s="55"/>
    </row>
    <row r="3" spans="1:15" ht="213" customHeight="1">
      <c r="A3" s="49" t="s">
        <v>0</v>
      </c>
      <c r="B3" s="51" t="s">
        <v>36</v>
      </c>
      <c r="C3" s="53" t="s">
        <v>37</v>
      </c>
      <c r="D3" s="53" t="s">
        <v>35</v>
      </c>
      <c r="E3" s="53" t="s">
        <v>39</v>
      </c>
      <c r="F3" s="53" t="s">
        <v>38</v>
      </c>
      <c r="G3" s="53" t="s">
        <v>41</v>
      </c>
      <c r="H3" s="53" t="s">
        <v>40</v>
      </c>
      <c r="I3" s="53" t="s">
        <v>42</v>
      </c>
      <c r="K3" s="3"/>
      <c r="L3" s="5"/>
      <c r="M3" s="3"/>
      <c r="N3" s="3"/>
      <c r="O3" s="3"/>
    </row>
    <row r="4" spans="1:15" ht="42.75" customHeight="1" thickBot="1">
      <c r="A4" s="50"/>
      <c r="B4" s="52"/>
      <c r="C4" s="54"/>
      <c r="D4" s="54"/>
      <c r="E4" s="54"/>
      <c r="F4" s="54"/>
      <c r="G4" s="54"/>
      <c r="H4" s="54"/>
      <c r="I4" s="54"/>
      <c r="K4" s="3"/>
      <c r="L4" s="5"/>
      <c r="M4" s="3"/>
      <c r="N4" s="3"/>
      <c r="O4" s="3"/>
    </row>
    <row r="5" spans="1:17" ht="24" customHeight="1">
      <c r="A5" s="10">
        <v>1</v>
      </c>
      <c r="B5" s="23" t="s">
        <v>34</v>
      </c>
      <c r="C5" s="44">
        <v>22718</v>
      </c>
      <c r="D5" s="16">
        <v>8727</v>
      </c>
      <c r="E5" s="42">
        <f aca="true" t="shared" si="0" ref="E5:E38">D5*100/C5</f>
        <v>38.41447310502685</v>
      </c>
      <c r="F5" s="30">
        <v>2335</v>
      </c>
      <c r="G5" s="33">
        <f aca="true" t="shared" si="1" ref="G5:G38">D5+F5</f>
        <v>11062</v>
      </c>
      <c r="H5" s="37">
        <f aca="true" t="shared" si="2" ref="H5:H38">G5*100/C5</f>
        <v>48.69266660797605</v>
      </c>
      <c r="I5" s="37">
        <f aca="true" t="shared" si="3" ref="I5:I38">D5*100/G5</f>
        <v>78.89170131983367</v>
      </c>
      <c r="K5" s="3"/>
      <c r="L5" s="5"/>
      <c r="M5" s="3"/>
      <c r="N5" s="3"/>
      <c r="O5" s="3"/>
      <c r="Q5" s="36"/>
    </row>
    <row r="6" spans="1:17" ht="24" customHeight="1">
      <c r="A6" s="11">
        <v>2</v>
      </c>
      <c r="B6" s="24" t="s">
        <v>27</v>
      </c>
      <c r="C6" s="19">
        <v>16630</v>
      </c>
      <c r="D6" s="16">
        <v>13918</v>
      </c>
      <c r="E6" s="42">
        <f t="shared" si="0"/>
        <v>83.69212266987373</v>
      </c>
      <c r="F6" s="30">
        <v>1699</v>
      </c>
      <c r="G6" s="33">
        <f t="shared" si="1"/>
        <v>15617</v>
      </c>
      <c r="H6" s="38">
        <f t="shared" si="2"/>
        <v>93.90859891761876</v>
      </c>
      <c r="I6" s="38">
        <f t="shared" si="3"/>
        <v>89.12082986489082</v>
      </c>
      <c r="K6" s="3"/>
      <c r="L6" s="5"/>
      <c r="M6" s="3"/>
      <c r="N6" s="47"/>
      <c r="O6" s="3"/>
      <c r="Q6" s="36"/>
    </row>
    <row r="7" spans="1:17" ht="24" customHeight="1">
      <c r="A7" s="10">
        <v>3</v>
      </c>
      <c r="B7" s="24" t="s">
        <v>28</v>
      </c>
      <c r="C7" s="31">
        <v>16856</v>
      </c>
      <c r="D7" s="16">
        <v>10108</v>
      </c>
      <c r="E7" s="42">
        <f t="shared" si="0"/>
        <v>59.966777408637874</v>
      </c>
      <c r="F7" s="30">
        <v>1725</v>
      </c>
      <c r="G7" s="33">
        <f t="shared" si="1"/>
        <v>11833</v>
      </c>
      <c r="H7" s="38">
        <f t="shared" si="2"/>
        <v>70.20052206929283</v>
      </c>
      <c r="I7" s="38">
        <f t="shared" si="3"/>
        <v>85.42212456688921</v>
      </c>
      <c r="K7" s="3"/>
      <c r="L7" s="5"/>
      <c r="M7" s="3"/>
      <c r="N7" s="48"/>
      <c r="O7" s="3"/>
      <c r="Q7" s="36"/>
    </row>
    <row r="8" spans="1:17" ht="37.5">
      <c r="A8" s="11">
        <v>4</v>
      </c>
      <c r="B8" s="25" t="s">
        <v>29</v>
      </c>
      <c r="C8" s="32">
        <v>58619</v>
      </c>
      <c r="D8" s="16">
        <v>28293</v>
      </c>
      <c r="E8" s="42">
        <f t="shared" si="0"/>
        <v>48.265920605946874</v>
      </c>
      <c r="F8" s="30">
        <v>5985</v>
      </c>
      <c r="G8" s="33">
        <f t="shared" si="1"/>
        <v>34278</v>
      </c>
      <c r="H8" s="38">
        <f t="shared" si="2"/>
        <v>58.47592077654003</v>
      </c>
      <c r="I8" s="38">
        <f t="shared" si="3"/>
        <v>82.53982145982846</v>
      </c>
      <c r="K8" s="3"/>
      <c r="L8" s="5"/>
      <c r="M8" s="3"/>
      <c r="N8" s="48"/>
      <c r="O8" s="3"/>
      <c r="Q8" s="36"/>
    </row>
    <row r="9" spans="1:17" ht="37.5">
      <c r="A9" s="10">
        <v>5</v>
      </c>
      <c r="B9" s="25" t="s">
        <v>30</v>
      </c>
      <c r="C9" s="20">
        <v>44883</v>
      </c>
      <c r="D9" s="16">
        <v>18199</v>
      </c>
      <c r="E9" s="42">
        <f t="shared" si="0"/>
        <v>40.54764610208765</v>
      </c>
      <c r="F9" s="30">
        <v>4871</v>
      </c>
      <c r="G9" s="33">
        <f t="shared" si="1"/>
        <v>23070</v>
      </c>
      <c r="H9" s="38">
        <f t="shared" si="2"/>
        <v>51.40030746607847</v>
      </c>
      <c r="I9" s="38">
        <f t="shared" si="3"/>
        <v>78.88599913307326</v>
      </c>
      <c r="K9" s="3"/>
      <c r="L9" s="5"/>
      <c r="M9" s="3"/>
      <c r="N9" s="48"/>
      <c r="O9" s="3"/>
      <c r="Q9" s="36"/>
    </row>
    <row r="10" spans="1:17" ht="37.5">
      <c r="A10" s="11">
        <v>6</v>
      </c>
      <c r="B10" s="25" t="s">
        <v>31</v>
      </c>
      <c r="C10" s="21">
        <v>19514</v>
      </c>
      <c r="D10" s="16">
        <v>7853</v>
      </c>
      <c r="E10" s="42">
        <f t="shared" si="0"/>
        <v>40.24290253151583</v>
      </c>
      <c r="F10" s="30">
        <v>2240</v>
      </c>
      <c r="G10" s="33">
        <f t="shared" si="1"/>
        <v>10093</v>
      </c>
      <c r="H10" s="38">
        <f t="shared" si="2"/>
        <v>51.7218407297325</v>
      </c>
      <c r="I10" s="38">
        <f t="shared" si="3"/>
        <v>77.80640047557714</v>
      </c>
      <c r="K10" s="3"/>
      <c r="L10" s="5"/>
      <c r="M10" s="3"/>
      <c r="N10" s="3"/>
      <c r="O10" s="3"/>
      <c r="Q10" s="36"/>
    </row>
    <row r="11" spans="1:17" ht="37.5">
      <c r="A11" s="11">
        <v>7</v>
      </c>
      <c r="B11" s="24" t="s">
        <v>32</v>
      </c>
      <c r="C11" s="19">
        <v>62063</v>
      </c>
      <c r="D11" s="16">
        <v>36121</v>
      </c>
      <c r="E11" s="42">
        <f t="shared" si="0"/>
        <v>58.20053816283454</v>
      </c>
      <c r="F11" s="30">
        <v>6356</v>
      </c>
      <c r="G11" s="33">
        <f t="shared" si="1"/>
        <v>42477</v>
      </c>
      <c r="H11" s="38">
        <f t="shared" si="2"/>
        <v>68.44174467879412</v>
      </c>
      <c r="I11" s="38">
        <f t="shared" si="3"/>
        <v>85.03660804670763</v>
      </c>
      <c r="K11" s="3"/>
      <c r="L11" s="5"/>
      <c r="M11" s="3"/>
      <c r="N11" s="3"/>
      <c r="O11" s="3"/>
      <c r="Q11" s="36"/>
    </row>
    <row r="12" spans="1:17" ht="49.5" customHeight="1">
      <c r="A12" s="11">
        <v>8</v>
      </c>
      <c r="B12" s="25" t="s">
        <v>33</v>
      </c>
      <c r="C12" s="22">
        <v>30984</v>
      </c>
      <c r="D12" s="16">
        <v>11686</v>
      </c>
      <c r="E12" s="42">
        <f t="shared" si="0"/>
        <v>37.71624064033049</v>
      </c>
      <c r="F12" s="30">
        <v>3186</v>
      </c>
      <c r="G12" s="33">
        <f t="shared" si="1"/>
        <v>14872</v>
      </c>
      <c r="H12" s="38">
        <f t="shared" si="2"/>
        <v>47.998967208882</v>
      </c>
      <c r="I12" s="38">
        <f t="shared" si="3"/>
        <v>78.5771920387305</v>
      </c>
      <c r="K12" s="3"/>
      <c r="L12" s="5"/>
      <c r="M12" s="3"/>
      <c r="O12" s="3"/>
      <c r="Q12" s="36"/>
    </row>
    <row r="13" spans="1:17" ht="24" customHeight="1">
      <c r="A13" s="12">
        <v>9</v>
      </c>
      <c r="B13" s="26" t="s">
        <v>1</v>
      </c>
      <c r="C13" s="19">
        <v>10200</v>
      </c>
      <c r="D13" s="16">
        <v>5737</v>
      </c>
      <c r="E13" s="42">
        <f t="shared" si="0"/>
        <v>56.245098039215684</v>
      </c>
      <c r="F13" s="30">
        <v>1046</v>
      </c>
      <c r="G13" s="33">
        <f t="shared" si="1"/>
        <v>6783</v>
      </c>
      <c r="H13" s="38">
        <f t="shared" si="2"/>
        <v>66.5</v>
      </c>
      <c r="I13" s="38">
        <f t="shared" si="3"/>
        <v>84.57909479581306</v>
      </c>
      <c r="L13" s="3"/>
      <c r="M13" s="5"/>
      <c r="N13" s="3"/>
      <c r="O13" s="3"/>
      <c r="Q13" s="36"/>
    </row>
    <row r="14" spans="1:17" ht="24" customHeight="1">
      <c r="A14" s="13">
        <v>10</v>
      </c>
      <c r="B14" s="25" t="s">
        <v>2</v>
      </c>
      <c r="C14" s="19">
        <v>22396</v>
      </c>
      <c r="D14" s="16">
        <v>12431</v>
      </c>
      <c r="E14" s="42">
        <f t="shared" si="0"/>
        <v>55.50544740132167</v>
      </c>
      <c r="F14" s="30">
        <v>2290</v>
      </c>
      <c r="G14" s="33">
        <f t="shared" si="1"/>
        <v>14721</v>
      </c>
      <c r="H14" s="38">
        <f t="shared" si="2"/>
        <v>65.73048758706912</v>
      </c>
      <c r="I14" s="38">
        <f t="shared" si="3"/>
        <v>84.4439915766592</v>
      </c>
      <c r="L14" s="3"/>
      <c r="M14" s="5"/>
      <c r="N14" s="3"/>
      <c r="O14" s="3"/>
      <c r="Q14" s="36"/>
    </row>
    <row r="15" spans="1:17" ht="24" customHeight="1">
      <c r="A15" s="11">
        <v>11</v>
      </c>
      <c r="B15" s="27" t="s">
        <v>3</v>
      </c>
      <c r="C15" s="19">
        <v>19344</v>
      </c>
      <c r="D15" s="16">
        <v>10484</v>
      </c>
      <c r="E15" s="42">
        <f t="shared" si="0"/>
        <v>54.19768403639372</v>
      </c>
      <c r="F15" s="16">
        <v>1979</v>
      </c>
      <c r="G15" s="33">
        <f t="shared" si="1"/>
        <v>12463</v>
      </c>
      <c r="H15" s="38">
        <f t="shared" si="2"/>
        <v>64.4282464846981</v>
      </c>
      <c r="I15" s="38">
        <f t="shared" si="3"/>
        <v>84.12099815453743</v>
      </c>
      <c r="K15" s="2"/>
      <c r="L15" s="3"/>
      <c r="M15" s="5"/>
      <c r="N15" s="3"/>
      <c r="O15" s="3"/>
      <c r="Q15" s="36"/>
    </row>
    <row r="16" spans="1:17" ht="24" customHeight="1">
      <c r="A16" s="13">
        <v>12</v>
      </c>
      <c r="B16" s="25" t="s">
        <v>4</v>
      </c>
      <c r="C16" s="19">
        <v>9670</v>
      </c>
      <c r="D16" s="16">
        <v>5600</v>
      </c>
      <c r="E16" s="42">
        <f t="shared" si="0"/>
        <v>57.91106514994829</v>
      </c>
      <c r="F16" s="16">
        <v>992</v>
      </c>
      <c r="G16" s="33">
        <f t="shared" si="1"/>
        <v>6592</v>
      </c>
      <c r="H16" s="38">
        <f t="shared" si="2"/>
        <v>68.16959669079628</v>
      </c>
      <c r="I16" s="38">
        <f t="shared" si="3"/>
        <v>84.95145631067962</v>
      </c>
      <c r="K16" s="2"/>
      <c r="O16" s="3"/>
      <c r="Q16" s="36"/>
    </row>
    <row r="17" spans="1:17" ht="24" customHeight="1">
      <c r="A17" s="13">
        <v>13</v>
      </c>
      <c r="B17" s="25" t="s">
        <v>5</v>
      </c>
      <c r="C17" s="19">
        <v>9000</v>
      </c>
      <c r="D17" s="16">
        <v>5258</v>
      </c>
      <c r="E17" s="42">
        <f t="shared" si="0"/>
        <v>58.422222222222224</v>
      </c>
      <c r="F17" s="16">
        <v>924</v>
      </c>
      <c r="G17" s="33">
        <f t="shared" si="1"/>
        <v>6182</v>
      </c>
      <c r="H17" s="38">
        <f t="shared" si="2"/>
        <v>68.68888888888888</v>
      </c>
      <c r="I17" s="38">
        <f t="shared" si="3"/>
        <v>85.05338078291815</v>
      </c>
      <c r="K17" s="2"/>
      <c r="O17" s="3"/>
      <c r="Q17" s="36"/>
    </row>
    <row r="18" spans="1:17" ht="24" customHeight="1">
      <c r="A18" s="13">
        <v>14</v>
      </c>
      <c r="B18" s="25" t="s">
        <v>6</v>
      </c>
      <c r="C18" s="19">
        <v>14256</v>
      </c>
      <c r="D18" s="16">
        <v>8500</v>
      </c>
      <c r="E18" s="42">
        <f t="shared" si="0"/>
        <v>59.62401795735129</v>
      </c>
      <c r="F18" s="16">
        <v>1460</v>
      </c>
      <c r="G18" s="33">
        <f t="shared" si="1"/>
        <v>9960</v>
      </c>
      <c r="H18" s="38">
        <f t="shared" si="2"/>
        <v>69.86531986531986</v>
      </c>
      <c r="I18" s="38">
        <f t="shared" si="3"/>
        <v>85.34136546184739</v>
      </c>
      <c r="K18" s="2"/>
      <c r="O18" s="3"/>
      <c r="Q18" s="36"/>
    </row>
    <row r="19" spans="1:17" ht="24" customHeight="1">
      <c r="A19" s="13">
        <v>15</v>
      </c>
      <c r="B19" s="27" t="s">
        <v>7</v>
      </c>
      <c r="C19" s="19">
        <v>14324</v>
      </c>
      <c r="D19" s="16">
        <v>9447</v>
      </c>
      <c r="E19" s="42">
        <f t="shared" si="0"/>
        <v>65.95224797542586</v>
      </c>
      <c r="F19" s="16">
        <v>1467</v>
      </c>
      <c r="G19" s="33">
        <f t="shared" si="1"/>
        <v>10914</v>
      </c>
      <c r="H19" s="38">
        <f t="shared" si="2"/>
        <v>76.19380061435353</v>
      </c>
      <c r="I19" s="38">
        <f t="shared" si="3"/>
        <v>86.5585486531061</v>
      </c>
      <c r="K19" s="2"/>
      <c r="O19" s="3"/>
      <c r="Q19" s="36"/>
    </row>
    <row r="20" spans="1:17" ht="24" customHeight="1">
      <c r="A20" s="13">
        <v>16</v>
      </c>
      <c r="B20" s="25" t="s">
        <v>8</v>
      </c>
      <c r="C20" s="19">
        <v>14370</v>
      </c>
      <c r="D20" s="16">
        <v>13396</v>
      </c>
      <c r="E20" s="42">
        <f t="shared" si="0"/>
        <v>93.22199025748087</v>
      </c>
      <c r="F20" s="16">
        <v>390</v>
      </c>
      <c r="G20" s="33">
        <f t="shared" si="1"/>
        <v>13786</v>
      </c>
      <c r="H20" s="38">
        <f t="shared" si="2"/>
        <v>95.93597773138482</v>
      </c>
      <c r="I20" s="38">
        <f t="shared" si="3"/>
        <v>97.1710430871899</v>
      </c>
      <c r="K20" s="2"/>
      <c r="O20" s="3"/>
      <c r="Q20" s="36"/>
    </row>
    <row r="21" spans="1:17" ht="24" customHeight="1">
      <c r="A21" s="13">
        <v>17</v>
      </c>
      <c r="B21" s="25" t="s">
        <v>9</v>
      </c>
      <c r="C21" s="19">
        <v>7988</v>
      </c>
      <c r="D21" s="16">
        <v>5168</v>
      </c>
      <c r="E21" s="42">
        <f t="shared" si="0"/>
        <v>64.69704556835254</v>
      </c>
      <c r="F21" s="16">
        <v>820</v>
      </c>
      <c r="G21" s="33">
        <f t="shared" si="1"/>
        <v>5988</v>
      </c>
      <c r="H21" s="38">
        <f t="shared" si="2"/>
        <v>74.96244366549824</v>
      </c>
      <c r="I21" s="38">
        <f t="shared" si="3"/>
        <v>86.3059452237809</v>
      </c>
      <c r="J21" s="9"/>
      <c r="K21" s="2"/>
      <c r="L21" s="3"/>
      <c r="O21" s="3"/>
      <c r="Q21" s="36"/>
    </row>
    <row r="22" spans="1:17" ht="24" customHeight="1">
      <c r="A22" s="13">
        <v>18</v>
      </c>
      <c r="B22" s="25" t="s">
        <v>10</v>
      </c>
      <c r="C22" s="19">
        <v>8089</v>
      </c>
      <c r="D22" s="16">
        <v>5078</v>
      </c>
      <c r="E22" s="42">
        <f t="shared" si="0"/>
        <v>62.77661021139819</v>
      </c>
      <c r="F22" s="16">
        <v>831</v>
      </c>
      <c r="G22" s="33">
        <f t="shared" si="1"/>
        <v>5909</v>
      </c>
      <c r="H22" s="38">
        <f t="shared" si="2"/>
        <v>73.04982074422054</v>
      </c>
      <c r="I22" s="38">
        <f t="shared" si="3"/>
        <v>85.9367067185649</v>
      </c>
      <c r="J22" s="9"/>
      <c r="K22" s="2"/>
      <c r="L22" s="3"/>
      <c r="O22" s="3"/>
      <c r="Q22" s="36"/>
    </row>
    <row r="23" spans="1:17" ht="24" customHeight="1">
      <c r="A23" s="13">
        <v>19</v>
      </c>
      <c r="B23" s="25" t="s">
        <v>11</v>
      </c>
      <c r="C23" s="19">
        <v>16569</v>
      </c>
      <c r="D23" s="16">
        <v>9421</v>
      </c>
      <c r="E23" s="42">
        <f t="shared" si="0"/>
        <v>56.85919488200857</v>
      </c>
      <c r="F23" s="16">
        <v>1696</v>
      </c>
      <c r="G23" s="33">
        <f t="shared" si="1"/>
        <v>11117</v>
      </c>
      <c r="H23" s="38">
        <f t="shared" si="2"/>
        <v>67.09517774156558</v>
      </c>
      <c r="I23" s="38">
        <f t="shared" si="3"/>
        <v>84.74408563461365</v>
      </c>
      <c r="J23" s="9"/>
      <c r="K23" s="2"/>
      <c r="L23" s="3"/>
      <c r="O23" s="3"/>
      <c r="Q23" s="36"/>
    </row>
    <row r="24" spans="1:17" ht="24" customHeight="1">
      <c r="A24" s="13">
        <v>20</v>
      </c>
      <c r="B24" s="25" t="s">
        <v>12</v>
      </c>
      <c r="C24" s="19">
        <v>17808</v>
      </c>
      <c r="D24" s="16">
        <v>9678</v>
      </c>
      <c r="E24" s="42">
        <f t="shared" si="0"/>
        <v>54.34636118598383</v>
      </c>
      <c r="F24" s="16">
        <v>1822</v>
      </c>
      <c r="G24" s="33">
        <f t="shared" si="1"/>
        <v>11500</v>
      </c>
      <c r="H24" s="38">
        <f t="shared" si="2"/>
        <v>64.57771787960468</v>
      </c>
      <c r="I24" s="38">
        <f t="shared" si="3"/>
        <v>84.15652173913044</v>
      </c>
      <c r="J24" s="9"/>
      <c r="K24" s="2"/>
      <c r="L24" s="3"/>
      <c r="O24" s="3"/>
      <c r="Q24" s="36"/>
    </row>
    <row r="25" spans="1:17" ht="24" customHeight="1">
      <c r="A25" s="13">
        <v>21</v>
      </c>
      <c r="B25" s="25" t="s">
        <v>13</v>
      </c>
      <c r="C25" s="19">
        <v>13873</v>
      </c>
      <c r="D25" s="16">
        <v>7272</v>
      </c>
      <c r="E25" s="42">
        <f t="shared" si="0"/>
        <v>52.41836661140344</v>
      </c>
      <c r="F25" s="16">
        <v>1421</v>
      </c>
      <c r="G25" s="33">
        <f t="shared" si="1"/>
        <v>8693</v>
      </c>
      <c r="H25" s="38">
        <f t="shared" si="2"/>
        <v>62.66128450947885</v>
      </c>
      <c r="I25" s="38">
        <f t="shared" si="3"/>
        <v>83.65351432186817</v>
      </c>
      <c r="J25" s="9"/>
      <c r="K25" s="2"/>
      <c r="L25" s="3"/>
      <c r="O25" s="3"/>
      <c r="Q25" s="36"/>
    </row>
    <row r="26" spans="1:17" ht="24" customHeight="1">
      <c r="A26" s="13">
        <v>22</v>
      </c>
      <c r="B26" s="25" t="s">
        <v>14</v>
      </c>
      <c r="C26" s="19">
        <v>8447</v>
      </c>
      <c r="D26" s="16">
        <v>4132</v>
      </c>
      <c r="E26" s="42">
        <f t="shared" si="0"/>
        <v>48.91677518645673</v>
      </c>
      <c r="F26" s="16">
        <v>867</v>
      </c>
      <c r="G26" s="33">
        <f t="shared" si="1"/>
        <v>4999</v>
      </c>
      <c r="H26" s="38">
        <f t="shared" si="2"/>
        <v>59.18077423937493</v>
      </c>
      <c r="I26" s="38">
        <f t="shared" si="3"/>
        <v>82.65653130626126</v>
      </c>
      <c r="J26" s="9"/>
      <c r="K26" s="2"/>
      <c r="L26" s="3"/>
      <c r="O26" s="3"/>
      <c r="Q26" s="36"/>
    </row>
    <row r="27" spans="1:17" ht="24" customHeight="1">
      <c r="A27" s="13">
        <v>23</v>
      </c>
      <c r="B27" s="25" t="s">
        <v>15</v>
      </c>
      <c r="C27" s="19">
        <v>14000</v>
      </c>
      <c r="D27" s="16">
        <v>7136</v>
      </c>
      <c r="E27" s="42">
        <f t="shared" si="0"/>
        <v>50.97142857142857</v>
      </c>
      <c r="F27" s="16">
        <v>1434</v>
      </c>
      <c r="G27" s="33">
        <f t="shared" si="1"/>
        <v>8570</v>
      </c>
      <c r="H27" s="38">
        <f t="shared" si="2"/>
        <v>61.214285714285715</v>
      </c>
      <c r="I27" s="38">
        <f t="shared" si="3"/>
        <v>83.26721120186697</v>
      </c>
      <c r="J27" s="9"/>
      <c r="K27" s="2"/>
      <c r="L27" s="3"/>
      <c r="O27" s="3"/>
      <c r="Q27" s="36"/>
    </row>
    <row r="28" spans="1:17" ht="24" customHeight="1">
      <c r="A28" s="13">
        <v>24</v>
      </c>
      <c r="B28" s="25" t="s">
        <v>16</v>
      </c>
      <c r="C28" s="19">
        <v>12138</v>
      </c>
      <c r="D28" s="16">
        <v>6103</v>
      </c>
      <c r="E28" s="42">
        <f t="shared" si="0"/>
        <v>50.280112044817926</v>
      </c>
      <c r="F28" s="16">
        <v>1264</v>
      </c>
      <c r="G28" s="33">
        <f t="shared" si="1"/>
        <v>7367</v>
      </c>
      <c r="H28" s="38">
        <f t="shared" si="2"/>
        <v>60.693689240402044</v>
      </c>
      <c r="I28" s="38">
        <f t="shared" si="3"/>
        <v>82.84240532102619</v>
      </c>
      <c r="J28" s="9"/>
      <c r="K28" s="2"/>
      <c r="L28" s="3"/>
      <c r="O28" s="3"/>
      <c r="Q28" s="36"/>
    </row>
    <row r="29" spans="1:17" ht="24" customHeight="1">
      <c r="A29" s="13">
        <v>25</v>
      </c>
      <c r="B29" s="25" t="s">
        <v>17</v>
      </c>
      <c r="C29" s="19">
        <v>10442</v>
      </c>
      <c r="D29" s="16">
        <v>6700</v>
      </c>
      <c r="E29" s="42">
        <f t="shared" si="0"/>
        <v>64.16395326565792</v>
      </c>
      <c r="F29" s="16">
        <v>1071</v>
      </c>
      <c r="G29" s="33">
        <f t="shared" si="1"/>
        <v>7771</v>
      </c>
      <c r="H29" s="38">
        <f t="shared" si="2"/>
        <v>74.42060907872055</v>
      </c>
      <c r="I29" s="38">
        <f t="shared" si="3"/>
        <v>86.21798996268177</v>
      </c>
      <c r="J29" s="9"/>
      <c r="K29" s="2"/>
      <c r="L29" s="3"/>
      <c r="O29" s="3"/>
      <c r="Q29" s="36"/>
    </row>
    <row r="30" spans="1:17" ht="24" customHeight="1">
      <c r="A30" s="13">
        <v>26</v>
      </c>
      <c r="B30" s="25" t="s">
        <v>18</v>
      </c>
      <c r="C30" s="19">
        <v>14055</v>
      </c>
      <c r="D30" s="16">
        <v>7622</v>
      </c>
      <c r="E30" s="42">
        <f t="shared" si="0"/>
        <v>54.22981145499822</v>
      </c>
      <c r="F30" s="16">
        <v>1439</v>
      </c>
      <c r="G30" s="33">
        <f t="shared" si="1"/>
        <v>9061</v>
      </c>
      <c r="H30" s="38">
        <f t="shared" si="2"/>
        <v>64.46816079686944</v>
      </c>
      <c r="I30" s="38">
        <f t="shared" si="3"/>
        <v>84.11875068976934</v>
      </c>
      <c r="J30" s="9"/>
      <c r="K30" s="2"/>
      <c r="L30" s="3"/>
      <c r="M30" s="7"/>
      <c r="O30" s="3"/>
      <c r="Q30" s="36"/>
    </row>
    <row r="31" spans="1:17" ht="24" customHeight="1">
      <c r="A31" s="13">
        <v>27</v>
      </c>
      <c r="B31" s="25" t="s">
        <v>19</v>
      </c>
      <c r="C31" s="19">
        <v>20644</v>
      </c>
      <c r="D31" s="16">
        <v>9925</v>
      </c>
      <c r="E31" s="42">
        <f t="shared" si="0"/>
        <v>48.07692307692308</v>
      </c>
      <c r="F31" s="16">
        <v>2111</v>
      </c>
      <c r="G31" s="33">
        <f t="shared" si="1"/>
        <v>12036</v>
      </c>
      <c r="H31" s="38">
        <f t="shared" si="2"/>
        <v>58.30265452431699</v>
      </c>
      <c r="I31" s="38">
        <f t="shared" si="3"/>
        <v>82.46095048188766</v>
      </c>
      <c r="J31" s="9"/>
      <c r="K31" s="2"/>
      <c r="L31" s="3"/>
      <c r="M31" s="8"/>
      <c r="O31" s="3"/>
      <c r="Q31" s="36"/>
    </row>
    <row r="32" spans="1:17" ht="24" customHeight="1">
      <c r="A32" s="13">
        <v>28</v>
      </c>
      <c r="B32" s="25" t="s">
        <v>20</v>
      </c>
      <c r="C32" s="19">
        <v>10984</v>
      </c>
      <c r="D32" s="16">
        <v>7151</v>
      </c>
      <c r="E32" s="42">
        <f t="shared" si="0"/>
        <v>65.10378732702112</v>
      </c>
      <c r="F32" s="16">
        <v>1126</v>
      </c>
      <c r="G32" s="33">
        <f t="shared" si="1"/>
        <v>8277</v>
      </c>
      <c r="H32" s="38">
        <f t="shared" si="2"/>
        <v>75.35506190823016</v>
      </c>
      <c r="I32" s="38">
        <f t="shared" si="3"/>
        <v>86.39603721155008</v>
      </c>
      <c r="J32" s="9"/>
      <c r="K32" s="2"/>
      <c r="L32" s="3"/>
      <c r="O32" s="3"/>
      <c r="Q32" s="36"/>
    </row>
    <row r="33" spans="1:17" ht="24" customHeight="1">
      <c r="A33" s="13">
        <v>29</v>
      </c>
      <c r="B33" s="25" t="s">
        <v>21</v>
      </c>
      <c r="C33" s="19">
        <v>10787</v>
      </c>
      <c r="D33" s="16">
        <v>3352</v>
      </c>
      <c r="E33" s="42">
        <f t="shared" si="0"/>
        <v>31.074441457309725</v>
      </c>
      <c r="F33" s="16">
        <v>1106</v>
      </c>
      <c r="G33" s="33">
        <f t="shared" si="1"/>
        <v>4458</v>
      </c>
      <c r="H33" s="38">
        <f t="shared" si="2"/>
        <v>41.3275238713266</v>
      </c>
      <c r="I33" s="38">
        <f t="shared" si="3"/>
        <v>75.19066846119335</v>
      </c>
      <c r="J33" s="9"/>
      <c r="K33" s="2"/>
      <c r="L33" s="3"/>
      <c r="O33" s="3"/>
      <c r="Q33" s="36"/>
    </row>
    <row r="34" spans="1:17" ht="24" customHeight="1">
      <c r="A34" s="13">
        <v>30</v>
      </c>
      <c r="B34" s="25" t="s">
        <v>22</v>
      </c>
      <c r="C34" s="19">
        <v>14581</v>
      </c>
      <c r="D34" s="16">
        <v>9591</v>
      </c>
      <c r="E34" s="42">
        <f t="shared" si="0"/>
        <v>65.77738152390097</v>
      </c>
      <c r="F34" s="16">
        <v>1493</v>
      </c>
      <c r="G34" s="33">
        <f t="shared" si="1"/>
        <v>11084</v>
      </c>
      <c r="H34" s="38">
        <f t="shared" si="2"/>
        <v>76.0167341060284</v>
      </c>
      <c r="I34" s="38">
        <f t="shared" si="3"/>
        <v>86.53013352580295</v>
      </c>
      <c r="J34" s="9"/>
      <c r="K34" s="2"/>
      <c r="L34" s="3"/>
      <c r="O34" s="3"/>
      <c r="Q34" s="36"/>
    </row>
    <row r="35" spans="1:17" ht="24" customHeight="1">
      <c r="A35" s="13">
        <v>31</v>
      </c>
      <c r="B35" s="25" t="s">
        <v>23</v>
      </c>
      <c r="C35" s="19">
        <v>3983</v>
      </c>
      <c r="D35" s="16">
        <v>3237</v>
      </c>
      <c r="E35" s="42">
        <f t="shared" si="0"/>
        <v>81.27039919658549</v>
      </c>
      <c r="F35" s="16">
        <v>412</v>
      </c>
      <c r="G35" s="33">
        <f t="shared" si="1"/>
        <v>3649</v>
      </c>
      <c r="H35" s="38">
        <f t="shared" si="2"/>
        <v>91.61436103439618</v>
      </c>
      <c r="I35" s="38">
        <f t="shared" si="3"/>
        <v>88.70923540696081</v>
      </c>
      <c r="J35" s="9"/>
      <c r="K35" s="2"/>
      <c r="L35" s="3"/>
      <c r="O35" s="3"/>
      <c r="Q35" s="36"/>
    </row>
    <row r="36" spans="1:17" ht="24" customHeight="1">
      <c r="A36" s="13">
        <v>32</v>
      </c>
      <c r="B36" s="25" t="s">
        <v>24</v>
      </c>
      <c r="C36" s="19">
        <v>8927</v>
      </c>
      <c r="D36" s="16">
        <v>5463</v>
      </c>
      <c r="E36" s="42">
        <f t="shared" si="0"/>
        <v>61.19637056121878</v>
      </c>
      <c r="F36" s="16">
        <v>918</v>
      </c>
      <c r="G36" s="33">
        <f t="shared" si="1"/>
        <v>6381</v>
      </c>
      <c r="H36" s="38">
        <f t="shared" si="2"/>
        <v>71.47978044135768</v>
      </c>
      <c r="I36" s="38">
        <f t="shared" si="3"/>
        <v>85.61354019746122</v>
      </c>
      <c r="J36" s="9"/>
      <c r="K36" s="2"/>
      <c r="L36" s="3"/>
      <c r="O36" s="3"/>
      <c r="Q36" s="36"/>
    </row>
    <row r="37" spans="1:17" ht="24" customHeight="1" thickBot="1">
      <c r="A37" s="14">
        <v>33</v>
      </c>
      <c r="B37" s="28" t="s">
        <v>25</v>
      </c>
      <c r="C37" s="19">
        <v>8753</v>
      </c>
      <c r="D37" s="17">
        <v>4996</v>
      </c>
      <c r="E37" s="43">
        <f t="shared" si="0"/>
        <v>57.07757340340455</v>
      </c>
      <c r="F37" s="17">
        <v>898</v>
      </c>
      <c r="G37" s="34">
        <f t="shared" si="1"/>
        <v>5894</v>
      </c>
      <c r="H37" s="39">
        <f t="shared" si="2"/>
        <v>67.33691305837998</v>
      </c>
      <c r="I37" s="39">
        <f t="shared" si="3"/>
        <v>84.76416694944011</v>
      </c>
      <c r="J37" s="9"/>
      <c r="K37" s="2"/>
      <c r="L37" s="3"/>
      <c r="O37" s="3"/>
      <c r="Q37" s="36"/>
    </row>
    <row r="38" spans="1:15" ht="24" customHeight="1" thickBot="1">
      <c r="A38" s="45" t="s">
        <v>26</v>
      </c>
      <c r="B38" s="46"/>
      <c r="C38" s="15">
        <f>SUM(C5:C37)</f>
        <v>587895</v>
      </c>
      <c r="D38" s="41">
        <f>SUM(D5:D37)</f>
        <v>317783</v>
      </c>
      <c r="E38" s="18">
        <f t="shared" si="0"/>
        <v>54.05438045909559</v>
      </c>
      <c r="F38" s="29">
        <f>SUM(F5:F37)</f>
        <v>59674</v>
      </c>
      <c r="G38" s="35">
        <f t="shared" si="1"/>
        <v>377457</v>
      </c>
      <c r="H38" s="40">
        <f t="shared" si="2"/>
        <v>64.20483249559871</v>
      </c>
      <c r="I38" s="40">
        <f t="shared" si="3"/>
        <v>84.19051706552004</v>
      </c>
      <c r="J38" s="2"/>
      <c r="K38" s="3"/>
      <c r="L38" s="3"/>
      <c r="O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8.75">
      <c r="A40" s="6"/>
      <c r="B40" s="6"/>
      <c r="C40" s="6"/>
      <c r="D40" s="6"/>
      <c r="E40" s="6"/>
      <c r="F40" s="6"/>
      <c r="G40" s="6"/>
      <c r="H40" s="6"/>
      <c r="I40" s="6"/>
    </row>
    <row r="41" spans="1:9" ht="18.75">
      <c r="A41" s="6"/>
      <c r="B41" s="6"/>
      <c r="C41" s="6"/>
      <c r="D41" s="6"/>
      <c r="E41" s="6"/>
      <c r="F41" s="6"/>
      <c r="G41" s="6"/>
      <c r="H41" s="6"/>
      <c r="I41" s="6"/>
    </row>
    <row r="42" spans="1:9" ht="18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 customHeight="1">
      <c r="A43" s="4"/>
      <c r="B43" s="4"/>
      <c r="C43" s="4"/>
      <c r="D43" s="4"/>
      <c r="E43" s="4"/>
      <c r="F43" s="4"/>
      <c r="G43" s="4"/>
      <c r="H43" s="4"/>
      <c r="I43" s="4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</sheetData>
  <mergeCells count="12">
    <mergeCell ref="I3:I4"/>
    <mergeCell ref="A2:I2"/>
    <mergeCell ref="A38:B38"/>
    <mergeCell ref="N6:N9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48" right="0.16" top="0.18" bottom="0.25" header="0.18" footer="0.25"/>
  <pageSetup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k104a-5</cp:lastModifiedBy>
  <cp:lastPrinted>2016-10-27T06:43:03Z</cp:lastPrinted>
  <dcterms:created xsi:type="dcterms:W3CDTF">1996-10-08T23:32:33Z</dcterms:created>
  <dcterms:modified xsi:type="dcterms:W3CDTF">2016-10-27T14:37:10Z</dcterms:modified>
  <cp:category/>
  <cp:version/>
  <cp:contentType/>
  <cp:contentStatus/>
</cp:coreProperties>
</file>